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<sst xmlns="http://schemas.openxmlformats.org/spreadsheetml/2006/main" count="50" uniqueCount="50">
  <si>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</si>
  <si>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</si>
  <si>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</si>
  <si>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</si>
  <si>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tubo multicapa de polietileno PE 100 RC, sistema Distri Water Slide RD, PN=10 bar, SDR17, serie 8, "ABN PIPE SYSTEMS", de 32 mm de diámetro exterior y 2 mm de espesor y llave de corte alojada en arqueta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</si>
  <si>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</si>
  <si>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</si>
  <si>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</si>
  <si>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</si>
  <si>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</si>
  <si>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</si>
  <si>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</si>
  <si>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</si>
  <si>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</si>
  <si>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</si>
  <si>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mt11arp100a</t>
  </si>
  <si>
    <t xml:space="preserve">Ud</t>
  </si>
  <si>
    <t xml:space="preserve">Arqueta de polipropileno, 30x30x30 cm.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</si>
  <si>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</si>
  <si>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</si>
  <si>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</si>
  <si>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</si>
  <si>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</si>
  <si>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</si>
  <si>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mt37www105q</t>
  </si>
  <si>
    <t xml:space="preserve">Ud</t>
  </si>
  <si>
    <t xml:space="preserve">Collarín de toma en carga de fundición dúctil con recubrimiento de resina epoxi, para tubos de polietileno o de PVC de 110 mm de diámetro exterior, con toma para conexión roscada de 1" de diámetro, PN=16 atm, con juntas elásticas de EPDM.</t>
  </si>
  <si>
    <t xml:space="preserve">mt37abn940te</t>
  </si>
  <si>
    <t xml:space="preserve">m</t>
  </si>
  <si>
    <t xml:space="preserve">Tubo multicapa de polietileno PE 100 RC, sistema Distri Water Slide RD, PN=10 bar, SDR17, serie 8, "ABN PIPE SYSTEMS", de 32 mm de diámetro exterior y 2 mm de espesor, según UNE-EN 12201-2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20%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</si>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</sst>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83.57</v>
      </c>
      <c r="H10" s="12">
        <f ca="1">ROUND(INDIRECT(ADDRESS(ROW()+(0), COLUMN()+(-2), 1))*INDIRECT(ADDRESS(ROW()+(0), COLUMN()+(-1), 1)), 2)</f>
        <v>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51.52</v>
      </c>
      <c r="H11" s="12">
        <f ca="1">ROUND(INDIRECT(ADDRESS(ROW()+(0), COLUMN()+(-2), 1))*INDIRECT(ADDRESS(ROW()+(0), COLUMN()+(-1), 1)), 2)</f>
        <v>51.52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31.53</v>
      </c>
      <c r="H12" s="12">
        <f ca="1">ROUND(INDIRECT(ADDRESS(ROW()+(0), COLUMN()+(-2), 1))*INDIRECT(ADDRESS(ROW()+(0), COLUMN()+(-1), 1)), 2)</f>
        <v>31.53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0.224</v>
      </c>
      <c r="G13" s="12">
        <v>14.61</v>
      </c>
      <c r="H13" s="12">
        <f ca="1">ROUND(INDIRECT(ADDRESS(ROW()+(0), COLUMN()+(-2), 1))*INDIRECT(ADDRESS(ROW()+(0), COLUMN()+(-1), 1)), 2)</f>
        <v>3.27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94.54</v>
      </c>
      <c r="H14" s="12">
        <f ca="1">ROUND(INDIRECT(ADDRESS(ROW()+(0), COLUMN()+(-2), 1))*INDIRECT(ADDRESS(ROW()+(0), COLUMN()+(-1), 1)), 2)</f>
        <v>94.54</v>
      </c>
    </row>
    <row r="15" spans="1:8" ht="87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3</v>
      </c>
      <c r="G15" s="14">
        <v>2.16</v>
      </c>
      <c r="H15" s="14">
        <f ca="1">ROUND(INDIRECT(ADDRESS(ROW()+(0), COLUMN()+(-2), 1))*INDIRECT(ADDRESS(ROW()+(0), COLUMN()+(-1), 1)), 2)</f>
        <v>6.48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0.11</v>
      </c>
      <c r="G18" s="12">
        <v>22.13</v>
      </c>
      <c r="H18" s="12">
        <f ca="1">ROUND(INDIRECT(ADDRESS(ROW()+(0), COLUMN()+(-2), 1))*INDIRECT(ADDRESS(ROW()+(0), COLUMN()+(-1), 1)), 2)</f>
        <v>2.43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</v>
      </c>
      <c r="G19" s="12">
        <v>20.78</v>
      </c>
      <c r="H19" s="12">
        <f ca="1">ROUND(INDIRECT(ADDRESS(ROW()+(0), COLUMN()+(-2), 1))*INDIRECT(ADDRESS(ROW()+(0), COLUMN()+(-1), 1)), 2)</f>
        <v>2.29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4.29</v>
      </c>
      <c r="G20" s="12">
        <v>22.74</v>
      </c>
      <c r="H20" s="12">
        <f ca="1">ROUND(INDIRECT(ADDRESS(ROW()+(0), COLUMN()+(-2), 1))*INDIRECT(ADDRESS(ROW()+(0), COLUMN()+(-1), 1)), 2)</f>
        <v>97.55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2.145</v>
      </c>
      <c r="G21" s="14">
        <v>20.98</v>
      </c>
      <c r="H21" s="14">
        <f ca="1">ROUND(INDIRECT(ADDRESS(ROW()+(0), COLUMN()+(-2), 1))*INDIRECT(ADDRESS(ROW()+(0), COLUMN()+(-1), 1)), 2)</f>
        <v>45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147.27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4</v>
      </c>
      <c r="G24" s="14">
        <f ca="1">ROUND(SUM(INDIRECT(ADDRESS(ROW()+(-2), COLUMN()+(1), 1)),INDIRECT(ADDRESS(ROW()+(-8), COLUMN()+(1), 1))), 2)</f>
        <v>343.89</v>
      </c>
      <c r="H24" s="14">
        <f ca="1">ROUND(INDIRECT(ADDRESS(ROW()+(0), COLUMN()+(-2), 1))*INDIRECT(ADDRESS(ROW()+(0), COLUMN()+(-1), 1))/100, 2)</f>
        <v>13.76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1)),INDIRECT(ADDRESS(ROW()+(-9), COLUMN()+(0), 1))), 2)</f>
        <v>357.65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