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<sst xmlns="http://schemas.openxmlformats.org/spreadsheetml/2006/main" count="64" uniqueCount="64">
  <si>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</si>
  <si>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IFA010</t>
  </si>
  <si>
    <t xml:space="preserve">Ud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</si>
  <si>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</si>
  <si>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2 m de longitud, que une la red general de distribución de agua potable de la empresa suministradora con la instalación general del edificio, continua en todo su recorrido sin uniones o empalmes intermedios no registrables, formada por tubo multicapa de polietileno PE 100 RC, sistema Distri Water Slide RD, PN=10 bar, SDR17, serie 8, "ABN PIPE SYSTEMS", de 32 mm de diámetro exterior y 2 mm de espesor, colocada sobre lecho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tubería; collarín de toma en carga colocado sobre la red general de distribución que sirve de enlace entre la acometida y la red; llave de corte de esfera de de diámetro con mando de cuadradillo colocada mediante unión, situada junto a la edificación, fuera de los límites de la propiedad, alojada en arqueta prefabricada de polipropileno de 30x30x30 cm, colocada sobre solera de hormigón en masa HM-20/P/20/X0 de 15 cm de espesor. Incluso hormigón en masa HM-20/P/20/X0 para la posterior reposición del firme existente, accesorios y piezas especiales.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</si>
  <si>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</si>
  <si>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</si>
  <si>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</si>
  <si>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</si>
  <si>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</si>
  <si>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</si>
  <si>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</si>
  <si>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</si>
  <si>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</si>
  <si>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</si>
  <si>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mt01ara010a</t>
  </si>
  <si>
    <t xml:space="preserve">m³</t>
  </si>
  <si>
    <t xml:space="preserve">Arena con granulometría de 0 a 5 mm de diámetro, limpia.</t>
  </si>
  <si>
    <t xml:space="preserve">mt37www105q</t>
  </si>
  <si>
    <t xml:space="preserve">Ud</t>
  </si>
  <si>
    <t xml:space="preserve">Collarín de toma en carga de fundición dúctil con recubrimiento de resina epoxi, para tubos de polietileno o de PVC de 110 mm de diámetro exterior, con toma para conexión roscada de 1" de diámetro, PN=16 atm, con juntas elásticas de EPDM.</t>
  </si>
  <si>
    <t xml:space="preserve">mt37abn940te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</si>
  <si>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</si>
  <si>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20% en concepto de accesorios y piezas especiales.</t>
  </si>
  <si>
    <t xml:space="preserve">mt11arp100a</t>
  </si>
  <si>
    <t xml:space="preserve">Ud</t>
  </si>
  <si>
    <t xml:space="preserve">Arqueta de polipropileno, 30x30x30 cm.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</si>
  <si>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</si>
  <si>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</si>
  <si>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</si>
  <si>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mt37sve030d</t>
  </si>
  <si>
    <t xml:space="preserve">Ud</t>
  </si>
  <si>
    <t xml:space="preserve">Válvula de esfera de latón niquelado para roscar de 1", con mando de cuadradillo.</t>
  </si>
  <si>
    <t xml:space="preserve">Subtotal materiales:</t>
  </si>
  <si>
    <t xml:space="preserve">Equipo y maquinaria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</si>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</sst>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5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81.8</v>
      </c>
      <c r="H10" s="12">
        <f ca="1">ROUND(INDIRECT(ADDRESS(ROW()+(0), COLUMN()+(-2), 1))*INDIRECT(ADDRESS(ROW()+(0), COLUMN()+(-1), 1)), 2)</f>
        <v>18.9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14.3</v>
      </c>
      <c r="H11" s="12">
        <f ca="1">ROUND(INDIRECT(ADDRESS(ROW()+(0), COLUMN()+(-2), 1))*INDIRECT(ADDRESS(ROW()+(0), COLUMN()+(-1), 1)), 2)</f>
        <v>3.2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92.54</v>
      </c>
      <c r="H12" s="12">
        <f ca="1">ROUND(INDIRECT(ADDRESS(ROW()+(0), COLUMN()+(-2), 1))*INDIRECT(ADDRESS(ROW()+(0), COLUMN()+(-1), 1)), 2)</f>
        <v>92.54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2.11</v>
      </c>
      <c r="H13" s="12">
        <f ca="1">ROUND(INDIRECT(ADDRESS(ROW()+(0), COLUMN()+(-2), 1))*INDIRECT(ADDRESS(ROW()+(0), COLUMN()+(-1), 1)), 2)</f>
        <v>4.22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50.43</v>
      </c>
      <c r="H14" s="12">
        <f ca="1">ROUND(INDIRECT(ADDRESS(ROW()+(0), COLUMN()+(-2), 1))*INDIRECT(ADDRESS(ROW()+(0), COLUMN()+(-1), 1)), 2)</f>
        <v>50.43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30.86</v>
      </c>
      <c r="H15" s="12">
        <f ca="1">ROUND(INDIRECT(ADDRESS(ROW()+(0), COLUMN()+(-2), 1))*INDIRECT(ADDRESS(ROW()+(0), COLUMN()+(-1), 1)), 2)</f>
        <v>30.86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15.44</v>
      </c>
      <c r="H16" s="14">
        <f ca="1">ROUND(INDIRECT(ADDRESS(ROW()+(0), COLUMN()+(-2), 1))*INDIRECT(ADDRESS(ROW()+(0), COLUMN()+(-1), 1)), 2)</f>
        <v>15.44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215.59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0.487</v>
      </c>
      <c r="G19" s="12">
        <v>4.27</v>
      </c>
      <c r="H19" s="12">
        <f ca="1">ROUND(INDIRECT(ADDRESS(ROW()+(0), COLUMN()+(-2), 1))*INDIRECT(ADDRESS(ROW()+(0), COLUMN()+(-1), 1)), 2)</f>
        <v>2.08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0.487</v>
      </c>
      <c r="G20" s="12">
        <v>4.57</v>
      </c>
      <c r="H20" s="12">
        <f ca="1">ROUND(INDIRECT(ADDRESS(ROW()+(0), COLUMN()+(-2), 1))*INDIRECT(ADDRESS(ROW()+(0), COLUMN()+(-1), 1)), 2)</f>
        <v>2.23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0.456</v>
      </c>
      <c r="G21" s="14">
        <v>3.92</v>
      </c>
      <c r="H21" s="14">
        <f ca="1">ROUND(INDIRECT(ADDRESS(ROW()+(0), COLUMN()+(-2), 1))*INDIRECT(ADDRESS(ROW()+(0), COLUMN()+(-1), 1)), 2)</f>
        <v>1.79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6.1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0.993</v>
      </c>
      <c r="G24" s="12">
        <v>22.13</v>
      </c>
      <c r="H24" s="12">
        <f ca="1">ROUND(INDIRECT(ADDRESS(ROW()+(0), COLUMN()+(-2), 1))*INDIRECT(ADDRESS(ROW()+(0), COLUMN()+(-1), 1)), 2)</f>
        <v>21.98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0.847</v>
      </c>
      <c r="G25" s="12">
        <v>20.78</v>
      </c>
      <c r="H25" s="12">
        <f ca="1">ROUND(INDIRECT(ADDRESS(ROW()+(0), COLUMN()+(-2), 1))*INDIRECT(ADDRESS(ROW()+(0), COLUMN()+(-1), 1)), 2)</f>
        <v>17.6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0.715</v>
      </c>
      <c r="G26" s="12">
        <v>22.74</v>
      </c>
      <c r="H26" s="12">
        <f ca="1">ROUND(INDIRECT(ADDRESS(ROW()+(0), COLUMN()+(-2), 1))*INDIRECT(ADDRESS(ROW()+(0), COLUMN()+(-1), 1)), 2)</f>
        <v>16.26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0.715</v>
      </c>
      <c r="G27" s="14">
        <v>20.98</v>
      </c>
      <c r="H27" s="14">
        <f ca="1">ROUND(INDIRECT(ADDRESS(ROW()+(0), COLUMN()+(-2), 1))*INDIRECT(ADDRESS(ROW()+(0), COLUMN()+(-1), 1)), 2)</f>
        <v>15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70.84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1)),INDIRECT(ADDRESS(ROW()+(-13), COLUMN()+(1), 1))), 2)</f>
        <v>292.53</v>
      </c>
      <c r="H30" s="14">
        <f ca="1">ROUND(INDIRECT(ADDRESS(ROW()+(0), COLUMN()+(-2), 1))*INDIRECT(ADDRESS(ROW()+(0), COLUMN()+(-1), 1))/100, 2)</f>
        <v>11.7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1)),INDIRECT(ADDRESS(ROW()+(-14), COLUMN()+(0), 1))), 2)</f>
        <v>304.23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